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" yWindow="60" windowWidth="15600" windowHeight="10845" activeTab="1"/>
  </bookViews>
  <sheets>
    <sheet name="Тест" sheetId="1" r:id="rId1"/>
    <sheet name="Результат" sheetId="2" r:id="rId2"/>
    <sheet name="Лист3" sheetId="3" r:id="rId3"/>
  </sheets>
  <definedNames>
    <definedName name="_xlnm._FilterDatabase" localSheetId="0" hidden="1">Тест!$A$1:$B$27</definedName>
    <definedName name="Оценка">Результат!$C$20</definedName>
    <definedName name="Правильно">Результат!$B$10</definedName>
    <definedName name="Сложный_состав_радиоактивного_излучения_был_обнаружен_…" comment="Выбери ответ">Тест!$C$3</definedName>
  </definedNames>
  <calcPr calcId="124519"/>
</workbook>
</file>

<file path=xl/calcChain.xml><?xml version="1.0" encoding="utf-8"?>
<calcChain xmlns="http://schemas.openxmlformats.org/spreadsheetml/2006/main">
  <c r="B2" i="2"/>
  <c r="B10"/>
  <c r="B16"/>
  <c r="B15"/>
  <c r="B14"/>
  <c r="B12"/>
  <c r="B11"/>
  <c r="B9"/>
  <c r="B8"/>
  <c r="B3"/>
  <c r="B13"/>
  <c r="B6"/>
  <c r="B7"/>
  <c r="B5"/>
  <c r="B4"/>
  <c r="C20" l="1"/>
</calcChain>
</file>

<file path=xl/sharedStrings.xml><?xml version="1.0" encoding="utf-8"?>
<sst xmlns="http://schemas.openxmlformats.org/spreadsheetml/2006/main" count="115" uniqueCount="103">
  <si>
    <t>№ вопроса</t>
  </si>
  <si>
    <t>Правильность ответа</t>
  </si>
  <si>
    <t>А1</t>
  </si>
  <si>
    <t>Сложный состав радиоактивного излучения был обнаружен …</t>
  </si>
  <si>
    <t>Испускаемые атомными ядрами при радиоактивном распаде отрицательно заряженные электроны называются …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</si>
  <si>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</si>
  <si>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</si>
  <si>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</si>
  <si>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</si>
  <si>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</si>
  <si>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</si>
  <si>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</si>
  <si>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</si>
  <si>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</si>
  <si>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</si>
  <si>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В опытах Резерфорда по наблюдению рассеяния альфа-частиц при прохождении через тонкие слои вещества регистрация альфа-частиц осуществлялась …</t>
  </si>
  <si>
    <t>Состав и строение атомного ядра</t>
  </si>
  <si>
    <t>Существование ядер внутри атомов было открыто на основании опытов по наблюдению рассеяния альфа-частиц при прохождении через тонкие слои вещества. Автором этого открытия является …</t>
  </si>
  <si>
    <t>Превращение ядра одного химического элемента в ядро другого хим.элемента происходит …</t>
  </si>
  <si>
    <t>В ядре атома число протонов …</t>
  </si>
  <si>
    <t>После того как ядро с массовым числом 238 испытало альфа-распад, получилось ядро-продукт с массовым числом …</t>
  </si>
  <si>
    <t>Из трёх видов радиоактивных излучений …</t>
  </si>
  <si>
    <t>Цепная реакция деления ядер урана оказывается возможной потому, что …</t>
  </si>
  <si>
    <t>Один человек видел превращение водяного пара в капли жидкости при образовании облака. Другой человек накачивал воздух в колбу с несколькими каплями воды и увидел, что при вылете пробки из колбы при расширении воздуха в колбе образовался туман. В первом и втором случаях при расширении воздух охлаждается, при охлаждении водяной пар превращается в жидкость. Есть ли какое-то различие в этих двух случаях ?</t>
  </si>
  <si>
    <t>А12</t>
  </si>
  <si>
    <t>Предположение Демокрита о том, что всё в мире состоит из мельчайших неделимых частиц - атомов, было …</t>
  </si>
  <si>
    <t>А13</t>
  </si>
  <si>
    <t>Любой газ расширяется до заполнения всего свободного пространства по той причине,что существует явление …</t>
  </si>
  <si>
    <t>А14</t>
  </si>
  <si>
    <t>Физическая теория не может …</t>
  </si>
  <si>
    <t>А15</t>
  </si>
  <si>
    <t>Единицей длины в Международной системе является …</t>
  </si>
  <si>
    <t>а) Дж. Дж. Томсоном</t>
  </si>
  <si>
    <t>б)  А.Беккерелем</t>
  </si>
  <si>
    <t>в)  М.Кюри</t>
  </si>
  <si>
    <t>г) Э.Резерфордом</t>
  </si>
  <si>
    <t>а) альфа-частицами</t>
  </si>
  <si>
    <t>б) бета-частицами</t>
  </si>
  <si>
    <t>в) протонами</t>
  </si>
  <si>
    <t>г) гамма-квантами</t>
  </si>
  <si>
    <t>а) методом сцинтилляций</t>
  </si>
  <si>
    <t>б) с помощью камеры Вильсона</t>
  </si>
  <si>
    <t>в) счётчиком Гейгера</t>
  </si>
  <si>
    <t>г) фотографической эмульсией</t>
  </si>
  <si>
    <t>а) Дж. Дж. Томсон</t>
  </si>
  <si>
    <t>б) А.Беккерель</t>
  </si>
  <si>
    <t>в) М.Кюри</t>
  </si>
  <si>
    <t>г) Э.Резерфорд</t>
  </si>
  <si>
    <t>а) при любом радиоактивном распаде</t>
  </si>
  <si>
    <t>б) только при излучении альфа-частиц</t>
  </si>
  <si>
    <t>в) только при излучении гамма-квантов</t>
  </si>
  <si>
    <t>г) только при излучении бета-частиц</t>
  </si>
  <si>
    <t>а) обязательно равно числу нейтронов</t>
  </si>
  <si>
    <t>б) обязательно больше числа нейтронов</t>
  </si>
  <si>
    <t>в) обязательно меньше числа нейтронов</t>
  </si>
  <si>
    <t>г) может быть больше, меньше или равно числу нейтронов</t>
  </si>
  <si>
    <t>а) 238</t>
  </si>
  <si>
    <t>б) 237</t>
  </si>
  <si>
    <t>в) 236</t>
  </si>
  <si>
    <t>г) 234</t>
  </si>
  <si>
    <t>а) наименьшей проникающей способностью обладает альфа-излучение</t>
  </si>
  <si>
    <t>б) наименьшей проникающей способностью обладает бета-излучение</t>
  </si>
  <si>
    <t>в) наименьшей проникающей способностью обладает гамма-излучение</t>
  </si>
  <si>
    <t>г) все три излучения обладают примерно одинаковой проникающей способностью</t>
  </si>
  <si>
    <t>а) Z=1, A=1</t>
  </si>
  <si>
    <t>б) Z=2, A=4</t>
  </si>
  <si>
    <t>в) Z=1, A=0</t>
  </si>
  <si>
    <t>г) Z=0, A=1</t>
  </si>
  <si>
    <t>а) осколки каждого ядра разлетаются в противоположные стороны с большой скоростью и способны вызвать деление других ядер</t>
  </si>
  <si>
    <t>б) кинетическая энергия осколков ядра достаточна для разрушения новых ядер урана</t>
  </si>
  <si>
    <t>в) при делении ядра урана освобождается два или три нейтрона, способных вызвать реакции деления других ядер урана</t>
  </si>
  <si>
    <t>г) при делении ядра урана освобождаются альфа-частицы, способные вызвать реакции деления других ядер урана</t>
  </si>
  <si>
    <t>а) Различий в этих двух случаях нет,это два наблюдения одного и того же природного явления</t>
  </si>
  <si>
    <t>б) Различий в этих двух случаях нет,это два опыта по изучению одного и того же физического явления</t>
  </si>
  <si>
    <t>в) Различие в этих двух случаях есть, так как в первом случае выполнялось наблюдение природного явления,а во втором проводился опыт по изучению физического явления</t>
  </si>
  <si>
    <t>г) Различие в этих двух случаях есть, так как в первом случае проводился опыт по изучению физического явления, а во втором выполнялось наблюдение природного явления</t>
  </si>
  <si>
    <t>а) одной из первых научных гипотез</t>
  </si>
  <si>
    <t>б) одной из первых научных теорий</t>
  </si>
  <si>
    <t>в) одним из первых научных наблюдений</t>
  </si>
  <si>
    <t>г) одним из первых научных опытов</t>
  </si>
  <si>
    <t>а) беспрерывного хаотического движения молекул</t>
  </si>
  <si>
    <t>б) диффузии</t>
  </si>
  <si>
    <t>в) броуновского движения</t>
  </si>
  <si>
    <t>г) инерции</t>
  </si>
  <si>
    <t>а) объяснять известные природные явления</t>
  </si>
  <si>
    <t>б) объяснять результаты экспериментов</t>
  </si>
  <si>
    <t>в) предсказывать неизвестные ранее физические явления</t>
  </si>
  <si>
    <t>г) опровергать известные опытные факты</t>
  </si>
  <si>
    <t>а) 1 см</t>
  </si>
  <si>
    <t>б) 1 м</t>
  </si>
  <si>
    <t>в) 1 световой год</t>
  </si>
  <si>
    <t>г) 1 фут</t>
  </si>
  <si>
    <t>Кол-во баллов :</t>
  </si>
  <si>
    <t>Оценка :</t>
  </si>
  <si>
    <t>Выбери ответ</t>
  </si>
  <si>
    <t>При столкновении альфа-частицы с ядром азота с зарядовым числом 7 и массовым числом 14,произошла ядерная реакция с превращением ядра азота в ядро кислорода с зарядовым числом 8 и массовым числом 17.            Не   +    N = O    +    X                                                                                                                                                     Каковы зарядовое число Z и массовое число А частицы Х, освободившейся в этой реакции ?</t>
  </si>
  <si>
    <t>Вариант 2</t>
  </si>
  <si>
    <t>б</t>
  </si>
  <si>
    <t>а</t>
  </si>
  <si>
    <t>1-4 балла      -  2</t>
  </si>
  <si>
    <t>5-7 баллов     -  3</t>
  </si>
  <si>
    <t>8-11 баллов    -  4</t>
  </si>
  <si>
    <t>12-15 баллов   -  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</si>
</sst>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0"/>
      <name val="Arial Cyr"/>
      <charset val="204"/>
    </font>
    <font>
      <sz val="10"/>
      <name val="Arial Cyr"/>
      <charset val="204"/>
    </font>
    <font>
      <sz val="10"/>
      <color indexed="5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0"/>
      <color rgb="FFFFFF00"/>
      <name val="Arial Cyr"/>
      <charset val="204"/>
    </font>
    <font>
      <sz val="10"/>
      <color theme="0"/>
      <name val="Arial Cyr"/>
      <charset val="204"/>
    </font>
    <font>
      <sz val="10"/>
      <color theme="9" tint="0.39997558519241921"/>
      <name val="Arial Cyr"/>
      <charset val="204"/>
    </font>
    <font>
      <sz val="10"/>
      <color rgb="FFFF0000"/>
      <name val="Arial Cyr"/>
      <charset val="204"/>
    </font>
    <font>
      <sz val="18"/>
      <name val="Arial Cyr"/>
      <charset val="204"/>
    </font>
    <font>
      <sz val="18"/>
      <color theme="0"/>
      <name val="Arial Cyr"/>
      <charset val="204"/>
    </font>
    <font>
      <b/>
      <i/>
      <u/>
      <sz val="22"/>
      <color theme="0"/>
      <name val="Arial Cyr"/>
      <charset val="204"/>
    </font>
    <font>
      <sz val="20"/>
      <color theme="0"/>
      <name val="Arial Unicode MS"/>
      <family val="2"/>
      <charset val="204"/>
    </font>
    <font>
      <sz val="24"/>
      <color theme="0"/>
      <name val="Consolas"/>
      <family val="3"/>
      <charset val="204"/>
    </font>
    <font>
      <sz val="18"/>
      <color theme="0"/>
      <name val="Century Gothic"/>
      <family val="2"/>
      <charset val="204"/>
    </font>
    <font>
      <b/>
      <i/>
      <sz val="12"/>
      <color theme="0"/>
      <name val="Arial Cyr"/>
      <charset val="204"/>
    </font>
    <font>
      <sz val="14"/>
      <name val="Arial Cyr"/>
      <charset val="204"/>
    </font>
    <font>
      <i/>
      <sz val="14"/>
      <color theme="0"/>
      <name val="Arial Cyr"/>
      <charset val="204"/>
    </font>
    <font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43" fontId="6" fillId="2" borderId="0" xfId="2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justify" vertical="distributed"/>
    </xf>
    <xf numFmtId="0" fontId="6" fillId="2" borderId="0" xfId="0" applyFont="1" applyFill="1" applyAlignment="1">
      <alignment horizontal="justify" vertical="distributed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horizontal="justify" vertical="distributed"/>
    </xf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0" fillId="3" borderId="0" xfId="0" applyFill="1"/>
    <xf numFmtId="0" fontId="8" fillId="3" borderId="0" xfId="0" applyFont="1" applyFill="1"/>
    <xf numFmtId="0" fontId="11" fillId="2" borderId="0" xfId="1" applyFont="1" applyFill="1" applyAlignment="1" applyProtection="1">
      <alignment horizontal="center"/>
    </xf>
    <xf numFmtId="0" fontId="9" fillId="3" borderId="0" xfId="0" applyFont="1" applyFill="1" applyAlignment="1">
      <alignment horizontal="center"/>
    </xf>
    <xf numFmtId="43" fontId="0" fillId="3" borderId="0" xfId="2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/>
    <xf numFmtId="0" fontId="1" fillId="3" borderId="0" xfId="0" applyFont="1" applyFill="1"/>
    <xf numFmtId="0" fontId="12" fillId="2" borderId="0" xfId="0" applyFont="1" applyFill="1"/>
    <xf numFmtId="0" fontId="13" fillId="2" borderId="0" xfId="0" applyFont="1" applyFill="1"/>
    <xf numFmtId="49" fontId="4" fillId="3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2" borderId="0" xfId="0" applyFont="1" applyFill="1"/>
    <xf numFmtId="0" fontId="16" fillId="2" borderId="0" xfId="0" applyFont="1" applyFill="1"/>
    <xf numFmtId="0" fontId="9" fillId="2" borderId="0" xfId="0" applyFont="1" applyFill="1" applyAlignment="1"/>
    <xf numFmtId="0" fontId="16" fillId="3" borderId="0" xfId="0" applyFont="1" applyFill="1"/>
    <xf numFmtId="0" fontId="15" fillId="4" borderId="0" xfId="0" applyFont="1" applyFill="1" applyAlignment="1">
      <alignment horizontal="left"/>
    </xf>
    <xf numFmtId="43" fontId="15" fillId="4" borderId="0" xfId="2" applyNumberFormat="1" applyFont="1" applyFill="1" applyAlignment="1">
      <alignment horizontal="justify" vertical="distributed"/>
    </xf>
    <xf numFmtId="49" fontId="15" fillId="4" borderId="0" xfId="0" applyNumberFormat="1" applyFont="1" applyFill="1" applyAlignment="1">
      <alignment horizontal="justify" vertical="distributed"/>
    </xf>
    <xf numFmtId="0" fontId="15" fillId="4" borderId="0" xfId="0" applyFont="1" applyFill="1" applyAlignment="1">
      <alignment horizontal="justify" vertical="distributed"/>
    </xf>
    <xf numFmtId="0" fontId="15" fillId="4" borderId="0" xfId="0" applyFont="1" applyFill="1" applyAlignment="1">
      <alignment wrapText="1"/>
    </xf>
    <xf numFmtId="0" fontId="15" fillId="4" borderId="0" xfId="0" applyFont="1" applyFill="1"/>
    <xf numFmtId="0" fontId="10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14" fillId="2" borderId="0" xfId="0" applyFont="1" applyFill="1" applyAlignment="1"/>
    <xf numFmtId="0" fontId="16" fillId="3" borderId="0" xfId="0" applyFont="1" applyFill="1" applyAlignment="1"/>
    <xf numFmtId="0" fontId="16" fillId="3" borderId="0" xfId="0" applyFont="1" applyFill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F7C80"/>
      <color rgb="FF9966FF"/>
      <color rgb="FF9933FF"/>
      <color rgb="FF8D73A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6;&#1077;&#1079;&#1091;&#1083;&#1100;&#1090;&#1072;&#109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747293</xdr:colOff>
      <xdr:row>94</xdr:row>
      <xdr:rowOff>340451</xdr:rowOff>
    </xdr:from>
    <xdr:ext cx="3596960" cy="929690"/>
    <xdr:sp macro="" textlink="">
      <xdr:nvSpPr>
        <xdr:cNvPr id="3" name="Стрелка вправо с вырезом 2">
          <a:hlinkClick xmlns:r="http://schemas.openxmlformats.org/officeDocument/2006/relationships" r:id="rId1"/>
        </xdr:cNvPr>
        <xdr:cNvSpPr/>
      </xdr:nvSpPr>
      <xdr:spPr>
        <a:xfrm>
          <a:off x="1007066" y="21754383"/>
          <a:ext cx="3596960" cy="929690"/>
        </a:xfrm>
        <a:prstGeom prst="notchedRightArrow">
          <a:avLst/>
        </a:prstGeom>
        <a:solidFill>
          <a:schemeClr val="accent2">
            <a:lumMod val="60000"/>
            <a:lumOff val="40000"/>
            <a:alpha val="88000"/>
          </a:schemeClr>
        </a:solidFill>
        <a:effectLst>
          <a:outerShdw blurRad="114300" dist="88900" dir="6720000" sx="110000" sy="110000" algn="ctr" rotWithShape="0">
            <a:schemeClr val="accent2">
              <a:lumMod val="50000"/>
              <a:alpha val="81000"/>
            </a:schemeClr>
          </a:outerShdw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ru-RU" sz="2400" b="1" i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Узнай</a:t>
          </a:r>
          <a:r>
            <a:rPr lang="ru-RU" sz="2400" b="1" i="1">
              <a:solidFill>
                <a:schemeClr val="bg1"/>
              </a:solidFill>
            </a:rPr>
            <a:t> результат ! ! !</a:t>
          </a:r>
        </a:p>
      </xdr:txBody>
    </xdr:sp>
    <xdr:clientData/>
  </xdr:oneCellAnchor>
  <xdr:oneCellAnchor>
    <xdr:from>
      <xdr:col>1</xdr:col>
      <xdr:colOff>4113068</xdr:colOff>
      <xdr:row>101</xdr:row>
      <xdr:rowOff>60614</xdr:rowOff>
    </xdr:from>
    <xdr:ext cx="184731" cy="264560"/>
    <xdr:sp macro="" textlink="">
      <xdr:nvSpPr>
        <xdr:cNvPr id="5" name="TextBox 4"/>
        <xdr:cNvSpPr txBox="1"/>
      </xdr:nvSpPr>
      <xdr:spPr>
        <a:xfrm>
          <a:off x="4372841" y="20011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3</xdr:col>
      <xdr:colOff>216478</xdr:colOff>
      <xdr:row>7</xdr:row>
      <xdr:rowOff>17318</xdr:rowOff>
    </xdr:from>
    <xdr:to>
      <xdr:col>7</xdr:col>
      <xdr:colOff>520743</xdr:colOff>
      <xdr:row>23</xdr:row>
      <xdr:rowOff>153265</xdr:rowOff>
    </xdr:to>
    <xdr:pic>
      <xdr:nvPicPr>
        <xdr:cNvPr id="10" name="Рисунок 9" descr="Alphadecay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9569" y="1454727"/>
          <a:ext cx="3941083" cy="3989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1</xdr:row>
      <xdr:rowOff>85725</xdr:rowOff>
    </xdr:from>
    <xdr:to>
      <xdr:col>16</xdr:col>
      <xdr:colOff>82550</xdr:colOff>
      <xdr:row>22</xdr:row>
      <xdr:rowOff>393700</xdr:rowOff>
    </xdr:to>
    <xdr:pic>
      <xdr:nvPicPr>
        <xdr:cNvPr id="8" name="Рисунок 7" descr="the-monadology_screenshot_23788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314325"/>
          <a:ext cx="4064000" cy="511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92"/>
  <sheetViews>
    <sheetView zoomScale="110" zoomScaleNormal="110" workbookViewId="0">
      <selection activeCell="C15" sqref="C15"/>
    </sheetView>
  </sheetViews>
  <sheetFormatPr defaultRowHeight="12.75"/>
  <cols>
    <col min="1" max="1" width="3.85546875" customWidth="1"/>
    <col min="2" max="2" width="77.85546875" customWidth="1"/>
    <col min="3" max="3" width="13.7109375" customWidth="1"/>
    <col min="4" max="4" width="27.28515625" customWidth="1"/>
  </cols>
  <sheetData>
    <row r="1" spans="1:21" ht="23.25">
      <c r="A1" s="11"/>
      <c r="B1" s="17" t="s">
        <v>16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3.25">
      <c r="A2" s="11"/>
      <c r="B2" s="17" t="s">
        <v>96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5" t="s">
        <v>2</v>
      </c>
      <c r="B3" s="30" t="s">
        <v>3</v>
      </c>
      <c r="C3" s="24" t="s">
        <v>97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>
      <c r="A4" s="12"/>
      <c r="B4" s="1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 s="11"/>
      <c r="B5" s="2" t="s">
        <v>32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>
      <c r="A6" s="11"/>
      <c r="B6" s="3" t="s">
        <v>33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 s="11"/>
      <c r="B7" s="3" t="s">
        <v>34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11"/>
      <c r="B8" s="3" t="s">
        <v>35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30">
      <c r="A9" s="15" t="s">
        <v>5</v>
      </c>
      <c r="B9" s="31" t="s">
        <v>4</v>
      </c>
      <c r="C9" s="18" t="s">
        <v>98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 s="11"/>
      <c r="B10" s="4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A11" s="11"/>
      <c r="B11" s="3" t="s">
        <v>36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>
      <c r="A12" s="11"/>
      <c r="B12" s="3" t="s">
        <v>37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A13" s="11"/>
      <c r="B13" s="3" t="s">
        <v>38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>
      <c r="A14" s="11"/>
      <c r="B14" s="3" t="s">
        <v>39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45">
      <c r="A15" s="15" t="s">
        <v>6</v>
      </c>
      <c r="B15" s="32" t="s">
        <v>15</v>
      </c>
      <c r="C15" s="19" t="s">
        <v>97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A16" s="11"/>
      <c r="B16" s="5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>
      <c r="A17" s="11"/>
      <c r="B17" s="3" t="s">
        <v>40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>
      <c r="A18" s="11"/>
      <c r="B18" s="3" t="s">
        <v>41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>
      <c r="A19" s="11"/>
      <c r="B19" s="3" t="s">
        <v>42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>
      <c r="A20" s="11"/>
      <c r="B20" s="3" t="s">
        <v>43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60">
      <c r="A21" s="15" t="s">
        <v>7</v>
      </c>
      <c r="B21" s="33" t="s">
        <v>17</v>
      </c>
      <c r="C21" s="14" t="s">
        <v>94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>
      <c r="A22" s="11"/>
      <c r="B22" s="6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>
      <c r="A23" s="11"/>
      <c r="B23" s="3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>
      <c r="A24" s="11"/>
      <c r="B24" s="3" t="s">
        <v>45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>
      <c r="A25" s="11"/>
      <c r="B25" s="3" t="s">
        <v>46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>
      <c r="A26" s="11"/>
      <c r="B26" s="3" t="s">
        <v>47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30">
      <c r="A27" s="15" t="s">
        <v>8</v>
      </c>
      <c r="B27" s="34" t="s">
        <v>18</v>
      </c>
      <c r="C27" s="14" t="s">
        <v>94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>
      <c r="A28" s="11"/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>
      <c r="A29" s="11"/>
      <c r="B29" s="3" t="s">
        <v>48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>
      <c r="A30" s="11"/>
      <c r="B30" s="3" t="s">
        <v>49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>
      <c r="A31" s="11"/>
      <c r="B31" s="3" t="s">
        <v>50</v>
      </c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>
      <c r="A32" s="11"/>
      <c r="B32" s="3" t="s">
        <v>51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15" t="s">
        <v>9</v>
      </c>
      <c r="B33" s="35" t="s">
        <v>19</v>
      </c>
      <c r="C33" s="14" t="s">
        <v>94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>
      <c r="A34" s="11"/>
      <c r="B34" s="8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>
      <c r="A35" s="11"/>
      <c r="B35" s="3" t="s">
        <v>52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>
      <c r="A36" s="11"/>
      <c r="B36" s="3" t="s">
        <v>53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>
      <c r="A37" s="11"/>
      <c r="B37" s="3" t="s">
        <v>54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1"/>
      <c r="B38" s="3" t="s">
        <v>55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30">
      <c r="A39" s="15" t="s">
        <v>10</v>
      </c>
      <c r="B39" s="33" t="s">
        <v>20</v>
      </c>
      <c r="C39" s="14" t="s">
        <v>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1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3" t="s">
        <v>56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A42" s="11"/>
      <c r="B42" s="3" t="s">
        <v>57</v>
      </c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A43" s="11"/>
      <c r="B43" s="3" t="s">
        <v>58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A44" s="11"/>
      <c r="B44" s="3" t="s">
        <v>59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>
      <c r="A45" s="15" t="s">
        <v>11</v>
      </c>
      <c r="B45" s="35" t="s">
        <v>21</v>
      </c>
      <c r="C45" s="14" t="s">
        <v>94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11"/>
      <c r="B46" s="8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11"/>
      <c r="B47" s="3" t="s">
        <v>60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11"/>
      <c r="B48" s="3" t="s">
        <v>61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11"/>
      <c r="B49" s="3" t="s">
        <v>62</v>
      </c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1"/>
      <c r="B50" s="3" t="s">
        <v>63</v>
      </c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90">
      <c r="A51" s="15" t="s">
        <v>12</v>
      </c>
      <c r="B51" s="33" t="s">
        <v>95</v>
      </c>
      <c r="C51" s="20" t="s">
        <v>94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>
      <c r="A52" s="11"/>
      <c r="B52" s="6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>
      <c r="A53" s="11"/>
      <c r="B53" s="3" t="s">
        <v>64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>
      <c r="A54" s="11"/>
      <c r="B54" s="3" t="s">
        <v>65</v>
      </c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>
      <c r="A55" s="11"/>
      <c r="B55" s="3" t="s">
        <v>66</v>
      </c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>
      <c r="A56" s="11"/>
      <c r="B56" s="3" t="s">
        <v>67</v>
      </c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>
      <c r="A57" s="15" t="s">
        <v>13</v>
      </c>
      <c r="B57" s="35" t="s">
        <v>22</v>
      </c>
      <c r="C57" s="14" t="s">
        <v>94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>
      <c r="A58" s="11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5.5">
      <c r="A59" s="11"/>
      <c r="B59" s="9" t="s">
        <v>68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>
      <c r="A60" s="11"/>
      <c r="B60" s="3" t="s">
        <v>69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5.5">
      <c r="A61" s="11"/>
      <c r="B61" s="9" t="s">
        <v>70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5.5">
      <c r="A62" s="11"/>
      <c r="B62" s="9" t="s">
        <v>71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0">
      <c r="A63" s="15" t="s">
        <v>14</v>
      </c>
      <c r="B63" s="33" t="s">
        <v>23</v>
      </c>
      <c r="C63" s="18" t="s">
        <v>94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>
      <c r="A64" s="11"/>
      <c r="B64" s="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>
      <c r="A65" s="11"/>
      <c r="B65" s="3" t="s">
        <v>72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>
      <c r="A66" s="11"/>
      <c r="B66" s="3" t="s">
        <v>73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38.25">
      <c r="A67" s="11"/>
      <c r="B67" s="9" t="s">
        <v>74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38.25">
      <c r="A68" s="11"/>
      <c r="B68" s="9" t="s">
        <v>75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30">
      <c r="A69" s="15" t="s">
        <v>24</v>
      </c>
      <c r="B69" s="33" t="s">
        <v>25</v>
      </c>
      <c r="C69" s="18" t="s">
        <v>94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>
      <c r="A70" s="11"/>
      <c r="B70" s="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>
      <c r="A71" s="11"/>
      <c r="B71" s="3" t="s">
        <v>76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>
      <c r="A72" s="11"/>
      <c r="B72" s="3" t="s">
        <v>77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>
      <c r="A73" s="11"/>
      <c r="B73" s="3" t="s">
        <v>78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>
      <c r="A74" s="11"/>
      <c r="B74" s="3" t="s">
        <v>79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30">
      <c r="A75" s="15" t="s">
        <v>26</v>
      </c>
      <c r="B75" s="33" t="s">
        <v>27</v>
      </c>
      <c r="C75" s="18" t="s">
        <v>94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>
      <c r="A76" s="11"/>
      <c r="B76" s="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>
      <c r="A77" s="11"/>
      <c r="B77" s="3" t="s">
        <v>80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>
      <c r="A78" s="11"/>
      <c r="B78" s="3" t="s">
        <v>81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>
      <c r="A79" s="11"/>
      <c r="B79" s="3" t="s">
        <v>82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>
      <c r="A80" s="11"/>
      <c r="B80" s="3" t="s">
        <v>83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5">
      <c r="A81" s="15" t="s">
        <v>28</v>
      </c>
      <c r="B81" s="35" t="s">
        <v>29</v>
      </c>
      <c r="C81" s="18" t="s">
        <v>94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>
      <c r="A82" s="11"/>
      <c r="B82" s="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>
      <c r="A83" s="11"/>
      <c r="B83" s="3" t="s">
        <v>84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>
      <c r="A84" s="11"/>
      <c r="B84" s="3" t="s">
        <v>85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>
      <c r="A85" s="11"/>
      <c r="B85" s="3" t="s">
        <v>86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>
      <c r="A86" s="11"/>
      <c r="B86" s="3" t="s">
        <v>87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5">
      <c r="A87" s="15" t="s">
        <v>30</v>
      </c>
      <c r="B87" s="35" t="s">
        <v>31</v>
      </c>
      <c r="C87" s="21" t="s">
        <v>94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>
      <c r="A88" s="11"/>
      <c r="B88" s="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>
      <c r="A89" s="11"/>
      <c r="B89" s="3" t="s">
        <v>88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>
      <c r="A90" s="11"/>
      <c r="B90" s="3" t="s">
        <v>89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>
      <c r="A91" s="11"/>
      <c r="B91" s="3" t="s">
        <v>90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>
      <c r="A92" s="11"/>
      <c r="B92" s="3" t="s">
        <v>91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>
      <c r="A93" s="11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>
      <c r="A94" s="11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7.75">
      <c r="A95" s="11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>
      <c r="A180" s="11"/>
      <c r="B180" s="11"/>
    </row>
    <row r="181" spans="1:21">
      <c r="A181" s="11"/>
      <c r="B181" s="11"/>
    </row>
    <row r="182" spans="1:21">
      <c r="A182" s="11"/>
      <c r="B182" s="11"/>
    </row>
    <row r="183" spans="1:21">
      <c r="A183" s="11"/>
      <c r="B183" s="11"/>
    </row>
    <row r="184" spans="1:21">
      <c r="A184" s="11"/>
      <c r="B184" s="11"/>
    </row>
    <row r="185" spans="1:21">
      <c r="A185" s="11"/>
      <c r="B185" s="11"/>
    </row>
    <row r="186" spans="1:21">
      <c r="A186" s="11"/>
      <c r="B186" s="11"/>
    </row>
    <row r="187" spans="1:21">
      <c r="A187" s="11"/>
      <c r="B187" s="11"/>
    </row>
    <row r="188" spans="1:21">
      <c r="A188" s="11"/>
      <c r="B188" s="11"/>
    </row>
    <row r="189" spans="1:21">
      <c r="A189" s="11"/>
      <c r="B189" s="11"/>
    </row>
    <row r="190" spans="1:21">
      <c r="A190" s="11"/>
      <c r="B190" s="11"/>
    </row>
    <row r="191" spans="1:21">
      <c r="A191" s="11"/>
      <c r="B191" s="11"/>
    </row>
    <row r="192" spans="1:21">
      <c r="A192" s="11"/>
      <c r="B192" s="11"/>
    </row>
  </sheetData>
  <dataConsolidate/>
  <phoneticPr fontId="0" type="noConversion"/>
  <dataValidations count="2">
    <dataValidation type="list" allowBlank="1" showInputMessage="1" showErrorMessage="1" sqref="C69 C81 C63 C75 C9">
      <formula1>"Выбери ответ,а,б,в,г,"</formula1>
    </dataValidation>
    <dataValidation type="list" allowBlank="1" showInputMessage="1" showErrorMessage="1" sqref="C87 C57 C45 C51 C3 C15 C21 C27 C33 C39">
      <formula1>"Выбери ответ,а,б,в,г"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7"/>
  <sheetViews>
    <sheetView tabSelected="1" workbookViewId="0">
      <selection activeCell="I28" sqref="I28"/>
    </sheetView>
  </sheetViews>
  <sheetFormatPr defaultRowHeight="12.75"/>
  <cols>
    <col min="1" max="1" width="16.5703125" customWidth="1"/>
    <col min="2" max="2" width="16.85546875" customWidth="1"/>
    <col min="3" max="3" width="18.140625" customWidth="1"/>
  </cols>
  <sheetData>
    <row r="1" spans="1:35" ht="18">
      <c r="A1" s="29" t="s">
        <v>0</v>
      </c>
      <c r="B1" s="40" t="s">
        <v>1</v>
      </c>
      <c r="C1" s="4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8.75">
      <c r="A2" s="25">
        <v>1</v>
      </c>
      <c r="B2" s="26" t="str">
        <f>IF(Тест!C3="г","Правильно","Неправильно")</f>
        <v>Неправильно</v>
      </c>
      <c r="C2" s="2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8.75">
      <c r="A3" s="25">
        <v>2</v>
      </c>
      <c r="B3" s="26" t="str">
        <f>IF(Тест!C9="б","Правильно","Неправильно")</f>
        <v>Неправильно</v>
      </c>
      <c r="C3" s="2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8.75">
      <c r="A4" s="25">
        <v>3</v>
      </c>
      <c r="B4" s="26" t="str">
        <f>IF(Тест!C15="а","Правильно","Неправильно")</f>
        <v>Неправильно</v>
      </c>
      <c r="C4" s="2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8.75">
      <c r="A5" s="25">
        <v>4</v>
      </c>
      <c r="B5" s="26" t="str">
        <f>IF(Тест!C21="г","Правильно","Неправильно")</f>
        <v>Неправильно</v>
      </c>
      <c r="C5" s="2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8.75">
      <c r="A6" s="25">
        <v>5</v>
      </c>
      <c r="B6" s="26" t="str">
        <f>IF(Тест!C27="а","Правильно","Неправильно")</f>
        <v>Неправильно</v>
      </c>
      <c r="C6" s="2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.75">
      <c r="A7" s="25">
        <v>6</v>
      </c>
      <c r="B7" s="26" t="str">
        <f>IF(Тест!C33="г","Правильно","Неправильно")</f>
        <v>Неправильно</v>
      </c>
      <c r="C7" s="2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8.75">
      <c r="A8" s="25">
        <v>7</v>
      </c>
      <c r="B8" s="26" t="str">
        <f>IF(Тест!C39="г","Правильно","Неправильно")</f>
        <v>Неправильно</v>
      </c>
      <c r="C8" s="2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8.75">
      <c r="A9" s="25">
        <v>8</v>
      </c>
      <c r="B9" s="26" t="str">
        <f>IF(Тест!C45="а","Правильно","Неправильно")</f>
        <v>Неправильно</v>
      </c>
      <c r="C9" s="2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8.75">
      <c r="A10" s="25">
        <v>9</v>
      </c>
      <c r="B10" s="26" t="str">
        <f>IF(Тест!C51="а","Правильно","Неправильно")</f>
        <v>Неправильно</v>
      </c>
      <c r="C10" s="2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8.75">
      <c r="A11" s="25">
        <v>10</v>
      </c>
      <c r="B11" s="26" t="str">
        <f>IF(Тест!C57="в","Правильно","Неправильно")</f>
        <v>Неправильно</v>
      </c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8.75">
      <c r="A12" s="25">
        <v>11</v>
      </c>
      <c r="B12" s="26" t="str">
        <f>IF(Тест!C63="в","Правильно","Неправильно")</f>
        <v>Неправильно</v>
      </c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8.75">
      <c r="A13" s="25">
        <v>12</v>
      </c>
      <c r="B13" s="26" t="str">
        <f>IF(Тест!C69="а","Правильно","Неправильно")</f>
        <v>Неправильно</v>
      </c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8.75">
      <c r="A14" s="25">
        <v>13</v>
      </c>
      <c r="B14" s="26" t="str">
        <f>IF(Тест!C75="а","Правильно","Неправильно")</f>
        <v>Неправильно</v>
      </c>
      <c r="C14" s="2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8.75">
      <c r="A15" s="25">
        <v>14</v>
      </c>
      <c r="B15" s="26" t="str">
        <f>IF(Тест!C81="г","Правильно","Неправильно")</f>
        <v>Неправильно</v>
      </c>
      <c r="C15" s="2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8.75">
      <c r="A16" s="25">
        <v>15</v>
      </c>
      <c r="B16" s="26" t="str">
        <f>IF(Тест!C87="б","Правильно","Неправильно")</f>
        <v>Неправильно</v>
      </c>
      <c r="C16" s="2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23.25">
      <c r="A18" s="36"/>
      <c r="B18" s="36"/>
      <c r="C18" s="3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3.25">
      <c r="A20" s="36" t="s">
        <v>92</v>
      </c>
      <c r="B20" s="38"/>
      <c r="C20" s="28">
        <f>COUNTIF(B2:B16,"Правильно")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31.5">
      <c r="A23" s="39" t="s">
        <v>93</v>
      </c>
      <c r="B23" s="39"/>
      <c r="C23" s="23" t="s">
        <v>99</v>
      </c>
      <c r="D23" s="22"/>
      <c r="E23" s="22"/>
      <c r="F23" s="22"/>
      <c r="G23" s="8"/>
      <c r="H23" s="8"/>
      <c r="I23" s="8"/>
      <c r="J23" s="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0.75">
      <c r="A24" s="11"/>
      <c r="B24" s="11"/>
      <c r="C24" s="23" t="s">
        <v>100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30.75">
      <c r="A25" s="11"/>
      <c r="B25" s="11"/>
      <c r="C25" s="23" t="s">
        <v>101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0.75">
      <c r="A26" s="11"/>
      <c r="B26" s="11"/>
      <c r="C26" s="23" t="s">
        <v>102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30.75">
      <c r="A27" s="11"/>
      <c r="B27" s="11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0.75">
      <c r="A28" s="11"/>
      <c r="B28" s="11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</sheetData>
  <dataConsolidate/>
  <mergeCells count="4">
    <mergeCell ref="A18:C18"/>
    <mergeCell ref="A20:B20"/>
    <mergeCell ref="A23:B23"/>
    <mergeCell ref="B1:C1"/>
  </mergeCells>
  <phoneticPr fontId="0" type="noConversion"/>
  <dataValidations count="1">
    <dataValidation type="custom" allowBlank="1" showInputMessage="1" showErrorMessage="1" sqref="A18:C18">
      <formula1>"Правильно"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6" sqref="C3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Тест</vt:lpstr>
      <vt:lpstr>Результат</vt:lpstr>
      <vt:lpstr>Лист3</vt:lpstr>
      <vt:lpstr>Оценка</vt:lpstr>
      <vt:lpstr>Правильно</vt:lpstr>
      <vt:lpstr>Сложный_состав_радиоактивного_излучения_был_обнаружен_…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Состав и строение атомного ядра</dc:title>
  <dc:subject>Физика</dc:subject>
  <dc:creator>Катя Жбанова</dc:creator>
  <cp:keywords>Атомное ядро</cp:keywords>
  <cp:lastModifiedBy>User</cp:lastModifiedBy>
  <dcterms:created xsi:type="dcterms:W3CDTF">2009-01-24T10:14:33Z</dcterms:created>
  <dcterms:modified xsi:type="dcterms:W3CDTF">2011-11-07T13:02:57Z</dcterms:modified>
  <cp:category>Физика</cp:category>
  <cp:contentStatus>Работает</cp:contentStatus>
</cp:coreProperties>
</file>